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495" windowWidth="32760" windowHeight="16515" activeTab="0"/>
  </bookViews>
  <sheets>
    <sheet name="Media_dla_demokracji_lista" sheetId="1" r:id="rId1"/>
  </sheets>
  <definedNames>
    <definedName name="_xlnm._FilterDatabase" localSheetId="0" hidden="1">'Media_dla_demokracji_lista'!$A$4:$I$4</definedName>
  </definedNames>
  <calcPr fullCalcOnLoad="1"/>
</workbook>
</file>

<file path=xl/sharedStrings.xml><?xml version="1.0" encoding="utf-8"?>
<sst xmlns="http://schemas.openxmlformats.org/spreadsheetml/2006/main" count="195" uniqueCount="149">
  <si>
    <t>Numer</t>
  </si>
  <si>
    <t>KM/0046</t>
  </si>
  <si>
    <t>Fundacja Reporterów</t>
  </si>
  <si>
    <t>Warszawa</t>
  </si>
  <si>
    <t>KM/0043</t>
  </si>
  <si>
    <t>Helsińska Fundacja Praw Człowieka</t>
  </si>
  <si>
    <t>KM/0033</t>
  </si>
  <si>
    <t>Stowarzyszenie Mediów Lokalnych</t>
  </si>
  <si>
    <t>Jarocin</t>
  </si>
  <si>
    <t>KM/0012</t>
  </si>
  <si>
    <t>Stowarzyszenie Gazet Lokalnych</t>
  </si>
  <si>
    <t>KM/0045</t>
  </si>
  <si>
    <t>Stowarzyszenie Inicjatyw Możliwych RzeczJasna</t>
  </si>
  <si>
    <t>Ostróda</t>
  </si>
  <si>
    <t>KM/0050</t>
  </si>
  <si>
    <t>Fundacja Tygodnika Powszechnego</t>
  </si>
  <si>
    <t>Kraków</t>
  </si>
  <si>
    <t>KM/0019</t>
  </si>
  <si>
    <t>Polskie Towarzystwo Prawa Antydyskryminacyjnego</t>
  </si>
  <si>
    <t>KM/0032</t>
  </si>
  <si>
    <t>Stowarzyszenie im. Stanisława Brzozowskiego</t>
  </si>
  <si>
    <t>KM/0023</t>
  </si>
  <si>
    <t>Fundacja Instytut Spraw Obywatelskich</t>
  </si>
  <si>
    <t>Łódź</t>
  </si>
  <si>
    <t>KM/0008</t>
  </si>
  <si>
    <t>Fundacja Wolności</t>
  </si>
  <si>
    <t>Lublin</t>
  </si>
  <si>
    <t>KM/0004</t>
  </si>
  <si>
    <t>Instytut Dyskursu i Dialogu</t>
  </si>
  <si>
    <t>Toruń</t>
  </si>
  <si>
    <t>KM/0063</t>
  </si>
  <si>
    <t>Instytut Prawa i Społeczeństwa</t>
  </si>
  <si>
    <t>KM/0036</t>
  </si>
  <si>
    <t>Stowarzyszenie Polskie Telewizje Lokalne i Regionalne</t>
  </si>
  <si>
    <t>Elbląg</t>
  </si>
  <si>
    <t>KM/0018</t>
  </si>
  <si>
    <t>ORION Organizacja Społeczna</t>
  </si>
  <si>
    <t>Wrocław</t>
  </si>
  <si>
    <t>KM/0006</t>
  </si>
  <si>
    <t>Fundacja Audionomia</t>
  </si>
  <si>
    <t>Gdańsk</t>
  </si>
  <si>
    <t>KM/0051</t>
  </si>
  <si>
    <t>Kolegium Europy Wschodniej im. Jana Nowaka-Jeziorańskiego we Wrocławiu</t>
  </si>
  <si>
    <t>Wojnowice</t>
  </si>
  <si>
    <t>KM/0030</t>
  </si>
  <si>
    <t>Fundacja Sowelo</t>
  </si>
  <si>
    <t>Piła</t>
  </si>
  <si>
    <t>KM/0009</t>
  </si>
  <si>
    <t>Fundacja Pro Cultura</t>
  </si>
  <si>
    <t>KM/0049</t>
  </si>
  <si>
    <t>Stowarzyszenie Czas Przestrzeń Tożsamość</t>
  </si>
  <si>
    <t>szczecin</t>
  </si>
  <si>
    <t>KM/0055</t>
  </si>
  <si>
    <t>Fundacja Pasjonauci</t>
  </si>
  <si>
    <t>Krosno</t>
  </si>
  <si>
    <t>KM/0031</t>
  </si>
  <si>
    <t>Fundacja Imago</t>
  </si>
  <si>
    <t>KM/0027</t>
  </si>
  <si>
    <t>Fundacja Ars Republica</t>
  </si>
  <si>
    <t>Stare Babice/ Latchorzew</t>
  </si>
  <si>
    <t>KM/0007</t>
  </si>
  <si>
    <t>Fundacja Centrum Inicjatyw na Rzecz Społeczeństwa</t>
  </si>
  <si>
    <t>Białystok</t>
  </si>
  <si>
    <t>KM/0060</t>
  </si>
  <si>
    <t>BoMiasto</t>
  </si>
  <si>
    <t>Katowice</t>
  </si>
  <si>
    <t>KM/0034</t>
  </si>
  <si>
    <t>Stowarzyszenie Na Tak</t>
  </si>
  <si>
    <t>Poznań</t>
  </si>
  <si>
    <t>KM/0053</t>
  </si>
  <si>
    <t>Fundacja Sztuka Media Film</t>
  </si>
  <si>
    <t>Józefosław</t>
  </si>
  <si>
    <t>KM/0041</t>
  </si>
  <si>
    <t>Stowarzyszenie Manko</t>
  </si>
  <si>
    <t>KM/0052</t>
  </si>
  <si>
    <t>Fundacja Global Political Network</t>
  </si>
  <si>
    <t>KM/0062</t>
  </si>
  <si>
    <t>Stowarzyszenie Nowe Przestrzenie</t>
  </si>
  <si>
    <t>Zbylitowska Góra</t>
  </si>
  <si>
    <t>KM/0057</t>
  </si>
  <si>
    <t>Mokry Nos Psa</t>
  </si>
  <si>
    <t>KM/0022</t>
  </si>
  <si>
    <t>Stowarzyszenie Media Lokalne</t>
  </si>
  <si>
    <t>Bogatynia</t>
  </si>
  <si>
    <t>KM/0028</t>
  </si>
  <si>
    <t>Karkonoski Sejmik Osób Niepełnosprawnych</t>
  </si>
  <si>
    <t>Jelenia Góra</t>
  </si>
  <si>
    <t>KM/0029</t>
  </si>
  <si>
    <t>Fundacja Warsaw Enterprise Institute</t>
  </si>
  <si>
    <t>KM/0056</t>
  </si>
  <si>
    <t>KM/0058</t>
  </si>
  <si>
    <t>Stowarzyszenie Dom Przyrody i Kultury</t>
  </si>
  <si>
    <t>Teremiski</t>
  </si>
  <si>
    <t>KM/0059</t>
  </si>
  <si>
    <t>Fundacja wspierania bioróżnorodności Horb</t>
  </si>
  <si>
    <t>Daliowa</t>
  </si>
  <si>
    <t>Wnioskodawca</t>
  </si>
  <si>
    <t>Siedziba Wnioskodawcy</t>
  </si>
  <si>
    <t>Media Przyjazne Seniorom</t>
  </si>
  <si>
    <t>Media obywatelskie mają wartość</t>
  </si>
  <si>
    <t>Wschód Dziennikarstwa Obywatelskiego</t>
  </si>
  <si>
    <t>Akademia Edukacji Społecznej 610 Berlin - Warszawa</t>
  </si>
  <si>
    <t>Prawa osób niepełnosprawnych - (nie)obecne w polskich mediach</t>
  </si>
  <si>
    <t>Media ko-empatyzacji</t>
  </si>
  <si>
    <t>Projekt reformy polskich mediów publicznych</t>
  </si>
  <si>
    <t>Nowy wymiar mediów</t>
  </si>
  <si>
    <t>Transformacja bez tajemnic</t>
  </si>
  <si>
    <t>Biuletyn Horb - rozwój lokalnego wydawnictwa o charakterze edukacyjnym i cyfrowy</t>
  </si>
  <si>
    <t>Nie dla aresztowego bezprawia</t>
  </si>
  <si>
    <t>Media dla wspólnoty, wspólnie dla mediów</t>
  </si>
  <si>
    <t>Równe media dla demokracji w Polsce</t>
  </si>
  <si>
    <t>Obywatelski Watchdog Przygraniczny</t>
  </si>
  <si>
    <t>OBYWATELSKIE.INFO - Międzyredakcyjna Grupa Dziennikarska</t>
  </si>
  <si>
    <t>Dziennikarska sieć wymiany treści i doświadczeń</t>
  </si>
  <si>
    <t>Media Lokalne dla Demokracji</t>
  </si>
  <si>
    <t>Forum lokalnych mediów  non-profit</t>
  </si>
  <si>
    <t>Audionomia Master School</t>
  </si>
  <si>
    <t>Media przeciwko dezinformacji</t>
  </si>
  <si>
    <t>Osoba z niepełnosprawnością też jest marzycielem</t>
  </si>
  <si>
    <t>Forum mediów regionalnych i lokalnych</t>
  </si>
  <si>
    <t>Oblicza różnorodności w polskich mediach</t>
  </si>
  <si>
    <t>Popularis - słowo wolne</t>
  </si>
  <si>
    <t>Dział Krajowy Lokalny</t>
  </si>
  <si>
    <t>Wzmacnianie ochrony wolności mediów - monitoring i edukacja</t>
  </si>
  <si>
    <t>rE-medium - rozwiązanie CMS dla małych i średnich wydawnictw prasowych</t>
  </si>
  <si>
    <t>Kuźnia mediów obywatelskich</t>
  </si>
  <si>
    <t>Media lokalne a ekologia: dziennikarze w Kotlinie Jeleniogórskiej</t>
  </si>
  <si>
    <t>Lokalne interwencje medialne</t>
  </si>
  <si>
    <t>Audytor wyborczy sieci mediów lokalnych</t>
  </si>
  <si>
    <t>Mosty dziennikarstwa</t>
  </si>
  <si>
    <t>Wzmocnienie pozycji polskich telewizji lokalnych i regionalnych</t>
  </si>
  <si>
    <t>Tytuł projektu</t>
  </si>
  <si>
    <t>Ocena finalna</t>
  </si>
  <si>
    <t>razem</t>
  </si>
  <si>
    <t>Wniosek na liście rezerwowej</t>
  </si>
  <si>
    <t>Lokalsi dla demokracji</t>
  </si>
  <si>
    <t>Hub dziennikarstwa śledczego</t>
  </si>
  <si>
    <t>przyznana dotacja</t>
  </si>
  <si>
    <t>dotacja przyznana warunkowo</t>
  </si>
  <si>
    <t>nieprzyznana dotacja</t>
  </si>
  <si>
    <t>Decyzja dot. przyznania dotacji</t>
  </si>
  <si>
    <t>Wnioskowana dotacja</t>
  </si>
  <si>
    <t>Przyznana dotacja</t>
  </si>
  <si>
    <t>Lista przyznanych dotacji</t>
  </si>
  <si>
    <t>Konkurs Media dla demokracji</t>
  </si>
  <si>
    <t>ALERT! ŚRODOWISKO</t>
  </si>
  <si>
    <t>Fundacja Naprzód</t>
  </si>
  <si>
    <t xml:space="preserve">Zmiany </t>
  </si>
  <si>
    <t xml:space="preserve">przyznana dotacja z listy rezerwowej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</si>
</sst>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\ ##0.00\ [$zł-415];\-#\ ##0.00\ [$zł-415]"/>
    <numFmt numFmtId="173" formatCode="[$€-2]\ #,##0.00"/>
    <numFmt numFmtId="174" formatCode="[$-415]dddd\,\ d\ mmmm\ yyyy"/>
    <numFmt numFmtId="175" formatCode="#,##0.0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"/>
    <numFmt numFmtId="181" formatCode="[$€-2]\ #,##0.00;[Red]\-[$€-2]\ #,##0.00"/>
  </numFmts>
  <fonts count="52"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2"/>
    </font>
    <font>
      <sz val="11"/>
      <color indexed="8"/>
      <name val="Open sans"/>
      <family val="0"/>
    </font>
    <font>
      <b/>
      <sz val="10"/>
      <color indexed="8"/>
      <name val="Open sans"/>
      <family val="0"/>
    </font>
    <font>
      <sz val="10"/>
      <color indexed="8"/>
      <name val="Open sans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5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53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b/>
      <sz val="18"/>
      <color indexed="9"/>
      <name val="Open sans"/>
      <family val="0"/>
    </font>
    <font>
      <sz val="10"/>
      <color indexed="9"/>
      <name val="Open sans"/>
      <family val="0"/>
    </font>
    <font>
      <b/>
      <sz val="10"/>
      <color indexed="9"/>
      <name val="Open sans"/>
      <family val="0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theme="1"/>
      <name val="Open sans"/>
      <family val="0"/>
    </font>
    <font>
      <b/>
      <sz val="18"/>
      <color theme="0"/>
      <name val="Open sans"/>
      <family val="0"/>
    </font>
    <font>
      <sz val="10"/>
      <color theme="0"/>
      <name val="Open sans"/>
      <family val="0"/>
    </font>
    <font>
      <b/>
      <sz val="10"/>
      <color theme="0"/>
      <name val="Open sans"/>
      <family val="0"/>
    </font>
    <font>
      <sz val="10"/>
      <color theme="1"/>
      <name val="Open san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3" fillId="0" borderId="0" xfId="0" applyFont="1" applyFill="1" applyAlignment="1" applyProtection="1">
      <alignment wrapText="1"/>
      <protection/>
    </xf>
    <xf numFmtId="0" fontId="4" fillId="34" borderId="10" xfId="0" applyFont="1" applyFill="1" applyBorder="1" applyAlignment="1" applyProtection="1">
      <alignment wrapText="1"/>
      <protection/>
    </xf>
    <xf numFmtId="0" fontId="4" fillId="34" borderId="11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49" fillId="35" borderId="11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5" fillId="36" borderId="11" xfId="0" applyFont="1" applyFill="1" applyBorder="1" applyAlignment="1" applyProtection="1">
      <alignment wrapText="1"/>
      <protection/>
    </xf>
    <xf numFmtId="0" fontId="49" fillId="37" borderId="11" xfId="0" applyFont="1" applyFill="1" applyBorder="1" applyAlignment="1" applyProtection="1">
      <alignment wrapText="1"/>
      <protection/>
    </xf>
    <xf numFmtId="0" fontId="49" fillId="33" borderId="11" xfId="0" applyFont="1" applyFill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wrapText="1"/>
      <protection/>
    </xf>
    <xf numFmtId="0" fontId="5" fillId="33" borderId="11" xfId="0" applyFont="1" applyFill="1" applyBorder="1" applyAlignment="1" applyProtection="1">
      <alignment/>
      <protection/>
    </xf>
    <xf numFmtId="4" fontId="5" fillId="33" borderId="11" xfId="0" applyNumberFormat="1" applyFont="1" applyFill="1" applyBorder="1" applyAlignment="1" applyProtection="1">
      <alignment/>
      <protection/>
    </xf>
    <xf numFmtId="173" fontId="50" fillId="33" borderId="11" xfId="0" applyNumberFormat="1" applyFont="1" applyFill="1" applyBorder="1" applyAlignment="1" applyProtection="1">
      <alignment horizontal="right"/>
      <protection/>
    </xf>
    <xf numFmtId="173" fontId="50" fillId="33" borderId="11" xfId="0" applyNumberFormat="1" applyFont="1" applyFill="1" applyBorder="1" applyAlignment="1" applyProtection="1">
      <alignment/>
      <protection/>
    </xf>
    <xf numFmtId="0" fontId="48" fillId="33" borderId="0" xfId="0" applyFont="1" applyFill="1" applyAlignment="1">
      <alignment horizontal="center"/>
    </xf>
    <xf numFmtId="0" fontId="3" fillId="0" borderId="11" xfId="0" applyFont="1" applyFill="1" applyBorder="1" applyAlignment="1" applyProtection="1">
      <alignment/>
      <protection/>
    </xf>
    <xf numFmtId="0" fontId="5" fillId="38" borderId="10" xfId="0" applyFont="1" applyFill="1" applyBorder="1" applyAlignment="1" applyProtection="1">
      <alignment/>
      <protection/>
    </xf>
    <xf numFmtId="0" fontId="5" fillId="38" borderId="11" xfId="0" applyFont="1" applyFill="1" applyBorder="1" applyAlignment="1" applyProtection="1">
      <alignment wrapText="1"/>
      <protection/>
    </xf>
    <xf numFmtId="0" fontId="5" fillId="38" borderId="11" xfId="0" applyFont="1" applyFill="1" applyBorder="1" applyAlignment="1" applyProtection="1">
      <alignment/>
      <protection/>
    </xf>
    <xf numFmtId="4" fontId="5" fillId="38" borderId="11" xfId="0" applyNumberFormat="1" applyFont="1" applyFill="1" applyBorder="1" applyAlignment="1" applyProtection="1">
      <alignment/>
      <protection/>
    </xf>
    <xf numFmtId="173" fontId="5" fillId="38" borderId="11" xfId="0" applyNumberFormat="1" applyFont="1" applyFill="1" applyBorder="1" applyAlignment="1" applyProtection="1">
      <alignment/>
      <protection/>
    </xf>
    <xf numFmtId="0" fontId="51" fillId="38" borderId="11" xfId="0" applyFont="1" applyFill="1" applyBorder="1" applyAlignment="1" applyProtection="1">
      <alignment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161925</xdr:rowOff>
    </xdr:from>
    <xdr:to>
      <xdr:col>1</xdr:col>
      <xdr:colOff>1362075</xdr:colOff>
      <xdr:row>2</xdr:row>
      <xdr:rowOff>114300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1925"/>
          <a:ext cx="1866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11.421875" style="4" customWidth="1"/>
    <col min="2" max="2" width="33.140625" style="4" customWidth="1"/>
    <col min="3" max="3" width="37.421875" style="4" customWidth="1"/>
    <col min="4" max="4" width="18.421875" style="4" customWidth="1"/>
    <col min="5" max="5" width="10.57421875" style="4" customWidth="1"/>
    <col min="6" max="6" width="18.421875" style="4" customWidth="1"/>
    <col min="7" max="7" width="21.00390625" style="4" customWidth="1"/>
    <col min="8" max="8" width="39.140625" style="4" customWidth="1"/>
    <col min="9" max="9" width="16.8515625" style="4" customWidth="1"/>
    <col min="10" max="10" width="48.8515625" style="4" customWidth="1"/>
    <col min="11" max="11" width="18.140625" style="4" customWidth="1"/>
    <col min="12" max="16384" width="9.00390625" style="4" customWidth="1"/>
  </cols>
  <sheetData>
    <row r="1" spans="1:9" ht="25.5" customHeight="1">
      <c r="A1" s="1"/>
      <c r="B1" s="1"/>
      <c r="C1" s="23" t="s">
        <v>144</v>
      </c>
      <c r="D1" s="23"/>
      <c r="E1" s="23"/>
      <c r="F1" s="23"/>
      <c r="G1" s="23"/>
      <c r="H1" s="23"/>
      <c r="I1" s="3"/>
    </row>
    <row r="2" spans="1:9" ht="25.5" customHeight="1">
      <c r="A2" s="1"/>
      <c r="B2" s="1"/>
      <c r="C2" s="23" t="s">
        <v>143</v>
      </c>
      <c r="D2" s="23"/>
      <c r="E2" s="23"/>
      <c r="F2" s="23"/>
      <c r="G2" s="23"/>
      <c r="H2" s="23"/>
      <c r="I2" s="3"/>
    </row>
    <row r="3" spans="1:9" ht="25.5" customHeight="1">
      <c r="A3" s="1"/>
      <c r="B3" s="1"/>
      <c r="C3" s="2"/>
      <c r="D3" s="2"/>
      <c r="E3" s="2"/>
      <c r="F3" s="2"/>
      <c r="G3" s="2"/>
      <c r="H3" s="2"/>
      <c r="I3" s="3"/>
    </row>
    <row r="4" spans="1:9" ht="25.5">
      <c r="A4" s="5" t="s">
        <v>0</v>
      </c>
      <c r="B4" s="6" t="s">
        <v>96</v>
      </c>
      <c r="C4" s="6" t="s">
        <v>131</v>
      </c>
      <c r="D4" s="6" t="s">
        <v>97</v>
      </c>
      <c r="E4" s="6" t="s">
        <v>132</v>
      </c>
      <c r="F4" s="6" t="s">
        <v>141</v>
      </c>
      <c r="G4" s="6" t="s">
        <v>142</v>
      </c>
      <c r="H4" s="6" t="s">
        <v>140</v>
      </c>
      <c r="I4" s="6" t="s">
        <v>147</v>
      </c>
    </row>
    <row r="5" spans="1:9" s="13" customFormat="1" ht="14.25">
      <c r="A5" s="7" t="s">
        <v>1</v>
      </c>
      <c r="B5" s="8" t="s">
        <v>2</v>
      </c>
      <c r="C5" s="8" t="s">
        <v>136</v>
      </c>
      <c r="D5" s="9" t="s">
        <v>3</v>
      </c>
      <c r="E5" s="10">
        <v>20</v>
      </c>
      <c r="F5" s="11">
        <v>137180</v>
      </c>
      <c r="G5" s="11">
        <f>F5</f>
        <v>137180</v>
      </c>
      <c r="H5" s="12" t="s">
        <v>137</v>
      </c>
      <c r="I5" s="24"/>
    </row>
    <row r="6" spans="1:9" s="13" customFormat="1" ht="25.5">
      <c r="A6" s="7" t="s">
        <v>4</v>
      </c>
      <c r="B6" s="8" t="s">
        <v>5</v>
      </c>
      <c r="C6" s="8" t="s">
        <v>123</v>
      </c>
      <c r="D6" s="9" t="s">
        <v>3</v>
      </c>
      <c r="E6" s="10">
        <v>19.67</v>
      </c>
      <c r="F6" s="11">
        <v>149845</v>
      </c>
      <c r="G6" s="11">
        <f>F6</f>
        <v>149845</v>
      </c>
      <c r="H6" s="12" t="s">
        <v>137</v>
      </c>
      <c r="I6" s="24"/>
    </row>
    <row r="7" spans="1:9" s="13" customFormat="1" ht="25.5">
      <c r="A7" s="7" t="s">
        <v>17</v>
      </c>
      <c r="B7" s="8" t="s">
        <v>18</v>
      </c>
      <c r="C7" s="8" t="s">
        <v>110</v>
      </c>
      <c r="D7" s="9" t="s">
        <v>3</v>
      </c>
      <c r="E7" s="10">
        <v>19</v>
      </c>
      <c r="F7" s="11">
        <v>131521</v>
      </c>
      <c r="G7" s="11">
        <f>F7</f>
        <v>131521</v>
      </c>
      <c r="H7" s="12" t="s">
        <v>137</v>
      </c>
      <c r="I7" s="24"/>
    </row>
    <row r="8" spans="1:9" s="13" customFormat="1" ht="14.25">
      <c r="A8" s="7" t="s">
        <v>6</v>
      </c>
      <c r="B8" s="8" t="s">
        <v>7</v>
      </c>
      <c r="C8" s="8" t="s">
        <v>135</v>
      </c>
      <c r="D8" s="9" t="s">
        <v>8</v>
      </c>
      <c r="E8" s="10">
        <v>19</v>
      </c>
      <c r="F8" s="11">
        <v>149743</v>
      </c>
      <c r="G8" s="11">
        <f>F8</f>
        <v>149743</v>
      </c>
      <c r="H8" s="12" t="s">
        <v>137</v>
      </c>
      <c r="I8" s="24"/>
    </row>
    <row r="9" spans="1:9" s="13" customFormat="1" ht="14.25">
      <c r="A9" s="7" t="s">
        <v>9</v>
      </c>
      <c r="B9" s="14" t="s">
        <v>10</v>
      </c>
      <c r="C9" s="8" t="s">
        <v>128</v>
      </c>
      <c r="D9" s="9" t="s">
        <v>3</v>
      </c>
      <c r="E9" s="10">
        <v>18.67</v>
      </c>
      <c r="F9" s="11">
        <v>150000</v>
      </c>
      <c r="G9" s="11">
        <f>F9</f>
        <v>150000</v>
      </c>
      <c r="H9" s="12" t="s">
        <v>137</v>
      </c>
      <c r="I9" s="24"/>
    </row>
    <row r="10" spans="1:9" s="13" customFormat="1" ht="14.25">
      <c r="A10" s="17"/>
      <c r="B10" s="18"/>
      <c r="C10" s="18"/>
      <c r="D10" s="19"/>
      <c r="E10" s="20"/>
      <c r="F10" s="21" t="s">
        <v>133</v>
      </c>
      <c r="G10" s="22">
        <f>SUM(G5:G9)</f>
        <v>718289</v>
      </c>
      <c r="H10" s="19"/>
      <c r="I10" s="24"/>
    </row>
    <row r="11" spans="1:9" s="13" customFormat="1" ht="25.5">
      <c r="A11" s="7" t="s">
        <v>11</v>
      </c>
      <c r="B11" s="14" t="s">
        <v>12</v>
      </c>
      <c r="C11" s="8" t="s">
        <v>115</v>
      </c>
      <c r="D11" s="9" t="s">
        <v>13</v>
      </c>
      <c r="E11" s="10">
        <v>18.67</v>
      </c>
      <c r="F11" s="11">
        <v>140908</v>
      </c>
      <c r="G11" s="11">
        <v>88876</v>
      </c>
      <c r="H11" s="15" t="s">
        <v>138</v>
      </c>
      <c r="I11" s="24"/>
    </row>
    <row r="12" spans="1:9" s="13" customFormat="1" ht="14.25">
      <c r="A12" s="17"/>
      <c r="B12" s="19"/>
      <c r="C12" s="18"/>
      <c r="D12" s="19"/>
      <c r="E12" s="20"/>
      <c r="F12" s="21" t="s">
        <v>133</v>
      </c>
      <c r="G12" s="22">
        <f>G10+G11</f>
        <v>807165</v>
      </c>
      <c r="H12" s="19"/>
      <c r="I12" s="24"/>
    </row>
    <row r="13" spans="1:9" s="13" customFormat="1" ht="25.5">
      <c r="A13" s="25" t="s">
        <v>14</v>
      </c>
      <c r="B13" s="26" t="s">
        <v>15</v>
      </c>
      <c r="C13" s="26" t="s">
        <v>124</v>
      </c>
      <c r="D13" s="27" t="s">
        <v>16</v>
      </c>
      <c r="E13" s="28">
        <v>18.33</v>
      </c>
      <c r="F13" s="29">
        <v>149948</v>
      </c>
      <c r="G13" s="29"/>
      <c r="H13" s="26" t="s">
        <v>134</v>
      </c>
      <c r="I13" s="30" t="s">
        <v>148</v>
      </c>
    </row>
    <row r="14" spans="1:9" s="13" customFormat="1" ht="25.5">
      <c r="A14" s="25" t="s">
        <v>19</v>
      </c>
      <c r="B14" s="26" t="s">
        <v>20</v>
      </c>
      <c r="C14" s="26" t="s">
        <v>122</v>
      </c>
      <c r="D14" s="27" t="s">
        <v>3</v>
      </c>
      <c r="E14" s="28">
        <v>18</v>
      </c>
      <c r="F14" s="29">
        <v>149491</v>
      </c>
      <c r="G14" s="29"/>
      <c r="H14" s="26" t="s">
        <v>134</v>
      </c>
      <c r="I14" s="30" t="s">
        <v>148</v>
      </c>
    </row>
    <row r="15" spans="1:9" s="13" customFormat="1" ht="25.5">
      <c r="A15" s="7" t="s">
        <v>21</v>
      </c>
      <c r="B15" s="8" t="s">
        <v>22</v>
      </c>
      <c r="C15" s="8" t="s">
        <v>125</v>
      </c>
      <c r="D15" s="9" t="s">
        <v>23</v>
      </c>
      <c r="E15" s="10">
        <v>17.33</v>
      </c>
      <c r="F15" s="11">
        <v>149991</v>
      </c>
      <c r="G15" s="11">
        <v>0</v>
      </c>
      <c r="H15" s="16" t="s">
        <v>139</v>
      </c>
      <c r="I15" s="24"/>
    </row>
    <row r="16" spans="1:9" s="13" customFormat="1" ht="14.25">
      <c r="A16" s="7" t="s">
        <v>24</v>
      </c>
      <c r="B16" s="8" t="s">
        <v>25</v>
      </c>
      <c r="C16" s="8" t="s">
        <v>114</v>
      </c>
      <c r="D16" s="9" t="s">
        <v>26</v>
      </c>
      <c r="E16" s="10">
        <v>16</v>
      </c>
      <c r="F16" s="11">
        <v>140850</v>
      </c>
      <c r="G16" s="11">
        <v>0</v>
      </c>
      <c r="H16" s="16" t="s">
        <v>139</v>
      </c>
      <c r="I16" s="24"/>
    </row>
    <row r="17" spans="1:9" s="13" customFormat="1" ht="14.25">
      <c r="A17" s="7" t="s">
        <v>27</v>
      </c>
      <c r="B17" s="8" t="s">
        <v>28</v>
      </c>
      <c r="C17" s="8" t="s">
        <v>127</v>
      </c>
      <c r="D17" s="9" t="s">
        <v>29</v>
      </c>
      <c r="E17" s="10">
        <v>15.67</v>
      </c>
      <c r="F17" s="11">
        <v>150000</v>
      </c>
      <c r="G17" s="11">
        <v>0</v>
      </c>
      <c r="H17" s="16" t="s">
        <v>139</v>
      </c>
      <c r="I17" s="24"/>
    </row>
    <row r="18" spans="1:9" s="13" customFormat="1" ht="14.25">
      <c r="A18" s="7" t="s">
        <v>30</v>
      </c>
      <c r="B18" s="8" t="s">
        <v>31</v>
      </c>
      <c r="C18" s="8" t="s">
        <v>109</v>
      </c>
      <c r="D18" s="9" t="s">
        <v>3</v>
      </c>
      <c r="E18" s="10">
        <v>15.33</v>
      </c>
      <c r="F18" s="11">
        <v>131189</v>
      </c>
      <c r="G18" s="11">
        <v>0</v>
      </c>
      <c r="H18" s="16" t="s">
        <v>139</v>
      </c>
      <c r="I18" s="24"/>
    </row>
    <row r="19" spans="1:9" s="13" customFormat="1" ht="14.25">
      <c r="A19" s="7" t="s">
        <v>38</v>
      </c>
      <c r="B19" s="8" t="s">
        <v>39</v>
      </c>
      <c r="C19" s="8" t="s">
        <v>116</v>
      </c>
      <c r="D19" s="9" t="s">
        <v>40</v>
      </c>
      <c r="E19" s="10">
        <v>13.67</v>
      </c>
      <c r="F19" s="11">
        <v>145273</v>
      </c>
      <c r="G19" s="11">
        <v>0</v>
      </c>
      <c r="H19" s="16" t="s">
        <v>139</v>
      </c>
      <c r="I19" s="24"/>
    </row>
    <row r="20" spans="1:9" s="13" customFormat="1" ht="25.5">
      <c r="A20" s="7" t="s">
        <v>44</v>
      </c>
      <c r="B20" s="8" t="s">
        <v>45</v>
      </c>
      <c r="C20" s="8" t="s">
        <v>102</v>
      </c>
      <c r="D20" s="9" t="s">
        <v>46</v>
      </c>
      <c r="E20" s="10">
        <v>12.33</v>
      </c>
      <c r="F20" s="11">
        <v>86729</v>
      </c>
      <c r="G20" s="11">
        <v>0</v>
      </c>
      <c r="H20" s="16" t="s">
        <v>139</v>
      </c>
      <c r="I20" s="24"/>
    </row>
    <row r="21" spans="1:9" s="13" customFormat="1" ht="25.5">
      <c r="A21" s="7" t="s">
        <v>32</v>
      </c>
      <c r="B21" s="8" t="s">
        <v>33</v>
      </c>
      <c r="C21" s="8" t="s">
        <v>130</v>
      </c>
      <c r="D21" s="9" t="s">
        <v>34</v>
      </c>
      <c r="E21" s="10">
        <v>12</v>
      </c>
      <c r="F21" s="11">
        <v>150000</v>
      </c>
      <c r="G21" s="11">
        <v>0</v>
      </c>
      <c r="H21" s="16" t="s">
        <v>139</v>
      </c>
      <c r="I21" s="24"/>
    </row>
    <row r="22" spans="1:9" s="13" customFormat="1" ht="38.25">
      <c r="A22" s="7" t="s">
        <v>41</v>
      </c>
      <c r="B22" s="8" t="s">
        <v>42</v>
      </c>
      <c r="C22" s="8" t="s">
        <v>113</v>
      </c>
      <c r="D22" s="9" t="s">
        <v>43</v>
      </c>
      <c r="E22" s="10">
        <v>12</v>
      </c>
      <c r="F22" s="11">
        <v>137500</v>
      </c>
      <c r="G22" s="11">
        <v>0</v>
      </c>
      <c r="H22" s="16" t="s">
        <v>139</v>
      </c>
      <c r="I22" s="24"/>
    </row>
    <row r="23" spans="1:9" s="13" customFormat="1" ht="25.5">
      <c r="A23" s="7" t="s">
        <v>35</v>
      </c>
      <c r="B23" s="8" t="s">
        <v>36</v>
      </c>
      <c r="C23" s="8" t="s">
        <v>112</v>
      </c>
      <c r="D23" s="9" t="s">
        <v>37</v>
      </c>
      <c r="E23" s="10">
        <v>11.67</v>
      </c>
      <c r="F23" s="11">
        <v>133353</v>
      </c>
      <c r="G23" s="11">
        <v>0</v>
      </c>
      <c r="H23" s="16" t="s">
        <v>139</v>
      </c>
      <c r="I23" s="24"/>
    </row>
    <row r="24" spans="1:9" s="13" customFormat="1" ht="14.25">
      <c r="A24" s="7" t="s">
        <v>47</v>
      </c>
      <c r="B24" s="8" t="s">
        <v>48</v>
      </c>
      <c r="C24" s="8" t="s">
        <v>120</v>
      </c>
      <c r="D24" s="9" t="s">
        <v>3</v>
      </c>
      <c r="E24" s="10">
        <v>10.67</v>
      </c>
      <c r="F24" s="11">
        <v>149044</v>
      </c>
      <c r="G24" s="11">
        <v>0</v>
      </c>
      <c r="H24" s="16" t="s">
        <v>139</v>
      </c>
      <c r="I24" s="24"/>
    </row>
    <row r="25" spans="1:9" s="13" customFormat="1" ht="25.5">
      <c r="A25" s="7" t="s">
        <v>49</v>
      </c>
      <c r="B25" s="8" t="s">
        <v>50</v>
      </c>
      <c r="C25" s="8" t="s">
        <v>121</v>
      </c>
      <c r="D25" s="9" t="s">
        <v>51</v>
      </c>
      <c r="E25" s="10">
        <v>10.33</v>
      </c>
      <c r="F25" s="11">
        <v>149420</v>
      </c>
      <c r="G25" s="11">
        <v>0</v>
      </c>
      <c r="H25" s="16" t="s">
        <v>139</v>
      </c>
      <c r="I25" s="24"/>
    </row>
    <row r="26" spans="1:9" s="13" customFormat="1" ht="14.25">
      <c r="A26" s="7" t="s">
        <v>57</v>
      </c>
      <c r="B26" s="8" t="s">
        <v>58</v>
      </c>
      <c r="C26" s="8" t="s">
        <v>129</v>
      </c>
      <c r="D26" s="9" t="s">
        <v>59</v>
      </c>
      <c r="E26" s="10">
        <v>10</v>
      </c>
      <c r="F26" s="11">
        <v>150000</v>
      </c>
      <c r="G26" s="11">
        <v>0</v>
      </c>
      <c r="H26" s="16" t="s">
        <v>139</v>
      </c>
      <c r="I26" s="24"/>
    </row>
    <row r="27" spans="1:9" s="13" customFormat="1" ht="14.25">
      <c r="A27" s="7" t="s">
        <v>52</v>
      </c>
      <c r="B27" s="8" t="s">
        <v>53</v>
      </c>
      <c r="C27" s="8" t="s">
        <v>99</v>
      </c>
      <c r="D27" s="9" t="s">
        <v>54</v>
      </c>
      <c r="E27" s="10">
        <v>10</v>
      </c>
      <c r="F27" s="11">
        <v>71201</v>
      </c>
      <c r="G27" s="11">
        <v>0</v>
      </c>
      <c r="H27" s="16" t="s">
        <v>139</v>
      </c>
      <c r="I27" s="24"/>
    </row>
    <row r="28" spans="1:9" s="13" customFormat="1" ht="14.25">
      <c r="A28" s="7" t="s">
        <v>55</v>
      </c>
      <c r="B28" s="8" t="s">
        <v>56</v>
      </c>
      <c r="C28" s="8" t="s">
        <v>103</v>
      </c>
      <c r="D28" s="9" t="s">
        <v>37</v>
      </c>
      <c r="E28" s="10">
        <v>9.5</v>
      </c>
      <c r="F28" s="11">
        <v>101326</v>
      </c>
      <c r="G28" s="11">
        <v>0</v>
      </c>
      <c r="H28" s="16" t="s">
        <v>139</v>
      </c>
      <c r="I28" s="24"/>
    </row>
    <row r="29" spans="1:9" s="13" customFormat="1" ht="25.5">
      <c r="A29" s="7" t="s">
        <v>60</v>
      </c>
      <c r="B29" s="8" t="s">
        <v>61</v>
      </c>
      <c r="C29" s="8" t="s">
        <v>100</v>
      </c>
      <c r="D29" s="9" t="s">
        <v>62</v>
      </c>
      <c r="E29" s="10">
        <v>9.33</v>
      </c>
      <c r="F29" s="11">
        <v>77592</v>
      </c>
      <c r="G29" s="11">
        <v>0</v>
      </c>
      <c r="H29" s="16" t="s">
        <v>139</v>
      </c>
      <c r="I29" s="24"/>
    </row>
    <row r="30" spans="1:9" s="13" customFormat="1" ht="25.5">
      <c r="A30" s="7" t="s">
        <v>69</v>
      </c>
      <c r="B30" s="8" t="s">
        <v>70</v>
      </c>
      <c r="C30" s="8" t="s">
        <v>104</v>
      </c>
      <c r="D30" s="9" t="s">
        <v>71</v>
      </c>
      <c r="E30" s="10">
        <v>9</v>
      </c>
      <c r="F30" s="11">
        <v>118950</v>
      </c>
      <c r="G30" s="11">
        <v>0</v>
      </c>
      <c r="H30" s="16" t="s">
        <v>139</v>
      </c>
      <c r="I30" s="24"/>
    </row>
    <row r="31" spans="1:9" s="13" customFormat="1" ht="14.25">
      <c r="A31" s="7" t="s">
        <v>63</v>
      </c>
      <c r="B31" s="8" t="s">
        <v>64</v>
      </c>
      <c r="C31" s="8" t="s">
        <v>119</v>
      </c>
      <c r="D31" s="9" t="s">
        <v>65</v>
      </c>
      <c r="E31" s="10">
        <v>9</v>
      </c>
      <c r="F31" s="11">
        <v>148800</v>
      </c>
      <c r="G31" s="11">
        <v>0</v>
      </c>
      <c r="H31" s="16" t="s">
        <v>139</v>
      </c>
      <c r="I31" s="24"/>
    </row>
    <row r="32" spans="1:9" s="13" customFormat="1" ht="14.25">
      <c r="A32" s="7" t="s">
        <v>76</v>
      </c>
      <c r="B32" s="8" t="s">
        <v>77</v>
      </c>
      <c r="C32" s="8" t="s">
        <v>105</v>
      </c>
      <c r="D32" s="9" t="s">
        <v>78</v>
      </c>
      <c r="E32" s="10">
        <v>6.33</v>
      </c>
      <c r="F32" s="11">
        <v>123338</v>
      </c>
      <c r="G32" s="11">
        <v>0</v>
      </c>
      <c r="H32" s="16" t="s">
        <v>139</v>
      </c>
      <c r="I32" s="24"/>
    </row>
    <row r="33" spans="1:9" s="13" customFormat="1" ht="14.25">
      <c r="A33" s="7" t="s">
        <v>72</v>
      </c>
      <c r="B33" s="8" t="s">
        <v>73</v>
      </c>
      <c r="C33" s="8" t="s">
        <v>98</v>
      </c>
      <c r="D33" s="9" t="s">
        <v>16</v>
      </c>
      <c r="E33" s="10">
        <v>6</v>
      </c>
      <c r="F33" s="11">
        <v>70850</v>
      </c>
      <c r="G33" s="11">
        <v>0</v>
      </c>
      <c r="H33" s="16" t="s">
        <v>139</v>
      </c>
      <c r="I33" s="24"/>
    </row>
    <row r="34" spans="1:9" s="13" customFormat="1" ht="25.5">
      <c r="A34" s="7" t="s">
        <v>79</v>
      </c>
      <c r="B34" s="8" t="s">
        <v>80</v>
      </c>
      <c r="C34" s="8" t="s">
        <v>101</v>
      </c>
      <c r="D34" s="9" t="s">
        <v>3</v>
      </c>
      <c r="E34" s="10">
        <v>5.5</v>
      </c>
      <c r="F34" s="11">
        <v>86538</v>
      </c>
      <c r="G34" s="11">
        <v>0</v>
      </c>
      <c r="H34" s="16" t="s">
        <v>139</v>
      </c>
      <c r="I34" s="24"/>
    </row>
    <row r="35" spans="1:9" s="13" customFormat="1" ht="14.25">
      <c r="A35" s="7" t="s">
        <v>74</v>
      </c>
      <c r="B35" s="8" t="s">
        <v>75</v>
      </c>
      <c r="C35" s="8" t="s">
        <v>117</v>
      </c>
      <c r="D35" s="9" t="s">
        <v>3</v>
      </c>
      <c r="E35" s="10">
        <v>5.33</v>
      </c>
      <c r="F35" s="11">
        <v>146416</v>
      </c>
      <c r="G35" s="11">
        <v>0</v>
      </c>
      <c r="H35" s="16" t="s">
        <v>139</v>
      </c>
      <c r="I35" s="24"/>
    </row>
    <row r="36" spans="1:9" s="13" customFormat="1" ht="25.5">
      <c r="A36" s="7" t="s">
        <v>66</v>
      </c>
      <c r="B36" s="8" t="s">
        <v>67</v>
      </c>
      <c r="C36" s="8" t="s">
        <v>118</v>
      </c>
      <c r="D36" s="9" t="s">
        <v>68</v>
      </c>
      <c r="E36" s="10">
        <v>5</v>
      </c>
      <c r="F36" s="11">
        <v>148680</v>
      </c>
      <c r="G36" s="11">
        <v>0</v>
      </c>
      <c r="H36" s="16" t="s">
        <v>139</v>
      </c>
      <c r="I36" s="24"/>
    </row>
    <row r="37" spans="1:9" s="13" customFormat="1" ht="14.25">
      <c r="A37" s="7" t="s">
        <v>81</v>
      </c>
      <c r="B37" s="8" t="s">
        <v>82</v>
      </c>
      <c r="C37" s="8" t="s">
        <v>106</v>
      </c>
      <c r="D37" s="9" t="s">
        <v>83</v>
      </c>
      <c r="E37" s="10">
        <v>0</v>
      </c>
      <c r="F37" s="11">
        <v>124400</v>
      </c>
      <c r="G37" s="11">
        <v>0</v>
      </c>
      <c r="H37" s="16" t="s">
        <v>139</v>
      </c>
      <c r="I37" s="24"/>
    </row>
    <row r="38" spans="1:9" s="13" customFormat="1" ht="25.5">
      <c r="A38" s="7" t="s">
        <v>84</v>
      </c>
      <c r="B38" s="8" t="s">
        <v>85</v>
      </c>
      <c r="C38" s="8" t="s">
        <v>126</v>
      </c>
      <c r="D38" s="9" t="s">
        <v>86</v>
      </c>
      <c r="E38" s="10">
        <v>0</v>
      </c>
      <c r="F38" s="11">
        <v>149999</v>
      </c>
      <c r="G38" s="11">
        <v>0</v>
      </c>
      <c r="H38" s="16" t="s">
        <v>139</v>
      </c>
      <c r="I38" s="24"/>
    </row>
    <row r="39" spans="1:9" s="13" customFormat="1" ht="14.25">
      <c r="A39" s="7" t="s">
        <v>87</v>
      </c>
      <c r="B39" s="8" t="s">
        <v>88</v>
      </c>
      <c r="C39" s="8" t="s">
        <v>108</v>
      </c>
      <c r="D39" s="9" t="s">
        <v>3</v>
      </c>
      <c r="E39" s="10">
        <v>0</v>
      </c>
      <c r="F39" s="11">
        <v>130245</v>
      </c>
      <c r="G39" s="11">
        <v>0</v>
      </c>
      <c r="H39" s="16" t="s">
        <v>139</v>
      </c>
      <c r="I39" s="24"/>
    </row>
    <row r="40" spans="1:9" s="13" customFormat="1" ht="14.25">
      <c r="A40" s="7" t="s">
        <v>89</v>
      </c>
      <c r="B40" s="8" t="s">
        <v>146</v>
      </c>
      <c r="C40" s="8" t="s">
        <v>145</v>
      </c>
      <c r="D40" s="9" t="s">
        <v>3</v>
      </c>
      <c r="E40" s="10">
        <v>0</v>
      </c>
      <c r="F40" s="11">
        <v>136359</v>
      </c>
      <c r="G40" s="11">
        <v>0</v>
      </c>
      <c r="H40" s="16" t="s">
        <v>139</v>
      </c>
      <c r="I40" s="24"/>
    </row>
    <row r="41" spans="1:9" s="13" customFormat="1" ht="25.5">
      <c r="A41" s="7" t="s">
        <v>90</v>
      </c>
      <c r="B41" s="8" t="s">
        <v>91</v>
      </c>
      <c r="C41" s="8" t="s">
        <v>111</v>
      </c>
      <c r="D41" s="9" t="s">
        <v>92</v>
      </c>
      <c r="E41" s="10">
        <v>0</v>
      </c>
      <c r="F41" s="11">
        <v>133250</v>
      </c>
      <c r="G41" s="11">
        <v>0</v>
      </c>
      <c r="H41" s="16" t="s">
        <v>139</v>
      </c>
      <c r="I41" s="24"/>
    </row>
    <row r="42" spans="1:9" s="13" customFormat="1" ht="38.25">
      <c r="A42" s="7" t="s">
        <v>93</v>
      </c>
      <c r="B42" s="8" t="s">
        <v>94</v>
      </c>
      <c r="C42" s="8" t="s">
        <v>107</v>
      </c>
      <c r="D42" s="9" t="s">
        <v>95</v>
      </c>
      <c r="E42" s="10">
        <v>0</v>
      </c>
      <c r="F42" s="11">
        <v>129730</v>
      </c>
      <c r="G42" s="11">
        <v>0</v>
      </c>
      <c r="H42" s="16" t="s">
        <v>139</v>
      </c>
      <c r="I42" s="24"/>
    </row>
  </sheetData>
  <sheetProtection sheet="1" objects="1" scenarios="1" formatCells="0" formatColumns="0" formatRows="0" sort="0" autoFilter="0"/>
  <autoFilter ref="A4:I4"/>
  <mergeCells count="2">
    <mergeCell ref="C1:H1"/>
    <mergeCell ref="C2:H2"/>
  </mergeCells>
  <printOptions/>
  <pageMargins left="0.25" right="0.25" top="0.75" bottom="0.75" header="0.3" footer="0.3"/>
  <pageSetup fitToWidth="5" fitToHeight="1"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Pietrzak-Kirkiewicz</dc:creator>
  <cp:keywords/>
  <dc:description/>
  <cp:lastModifiedBy>Agnieszka Pietrzak-Kirkiewicz</cp:lastModifiedBy>
  <cp:lastPrinted>2022-10-22T12:33:18Z</cp:lastPrinted>
  <dcterms:created xsi:type="dcterms:W3CDTF">2022-10-03T06:10:09Z</dcterms:created>
  <dcterms:modified xsi:type="dcterms:W3CDTF">2023-04-19T10:20:34Z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0x010100EADF5F147F61EF43A1B7EDDCCCC1771B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